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'Лист2'!$A$1:$F$105</definedName>
  </definedNames>
  <calcPr fullCalcOnLoad="1"/>
</workbook>
</file>

<file path=xl/sharedStrings.xml><?xml version="1.0" encoding="utf-8"?>
<sst xmlns="http://schemas.openxmlformats.org/spreadsheetml/2006/main" count="216" uniqueCount="88">
  <si>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</si>
  <si>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</si>
  <si>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</si>
  <si>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</si>
  <si>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</si>
  <si>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</si>
  <si>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</si>
  <si>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</si>
  <si>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</si>
  <si>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</si>
  <si>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</si>
  <si>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</si>
  <si>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</si>
  <si>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</si>
  <si>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Максимальная цена контракта:</t>
  </si>
  <si>
    <t>Обоснование начальной (максимальной) цены контракта</t>
  </si>
  <si>
    <t>Итого по поставщикам:</t>
  </si>
  <si>
    <r>
      <t>на поставку</t>
    </r>
    <r>
      <rPr>
        <b/>
        <sz val="12"/>
        <color indexed="60"/>
        <rFont val="Times New Roman"/>
        <family val="1"/>
      </rPr>
      <t xml:space="preserve"> мебели для персонала</t>
    </r>
  </si>
  <si>
    <t>Стол эргономичный правый</t>
  </si>
  <si>
    <t>Стол эргономичный левый</t>
  </si>
  <si>
    <t>ООО "Югорскснаб", г. Югорск</t>
  </si>
  <si>
    <t xml:space="preserve">Стол рабочий </t>
  </si>
  <si>
    <t>Приставка</t>
  </si>
  <si>
    <t>Выдвижная панель</t>
  </si>
  <si>
    <t>Тумба 3 ящика с замком</t>
  </si>
  <si>
    <t>Тумба приставная с замком</t>
  </si>
  <si>
    <t>Тумба под системный блок</t>
  </si>
  <si>
    <t>Шкаф 5 секций</t>
  </si>
  <si>
    <t>Шкаф для одежды большой</t>
  </si>
  <si>
    <t xml:space="preserve">Шкаф 2 секции </t>
  </si>
  <si>
    <t>Стеллаж угловой</t>
  </si>
  <si>
    <t xml:space="preserve">Двери 2 секции с замком </t>
  </si>
  <si>
    <t xml:space="preserve">Двери стеклянные 3 секции </t>
  </si>
  <si>
    <t>Контактная информация (тел/факс, адрес электронной почны или адрес) или наименование источника информации</t>
  </si>
  <si>
    <t>(34675) 7-26-01. Источник информации: письмо от 16.11.2012 б/н</t>
  </si>
  <si>
    <t>ВСЕГО</t>
  </si>
  <si>
    <t>Код ОКДП:
36111110</t>
  </si>
  <si>
    <t>Код ОКДП:      3611584</t>
  </si>
  <si>
    <t>Код ОКДП:
3612431</t>
  </si>
  <si>
    <t>Код ОКДП:
3612181</t>
  </si>
  <si>
    <t>Код ОКДП:      3612431</t>
  </si>
  <si>
    <t>Код ОКДП:
3611190</t>
  </si>
  <si>
    <t>Исполнитель: эксперт</t>
  </si>
  <si>
    <t>отдела побухгалтерскому учету и отчетности (34675)5-00-47</t>
  </si>
  <si>
    <t>Кресло офисное</t>
  </si>
  <si>
    <t>Стул для посетителей</t>
  </si>
  <si>
    <t>Модель 62.21, производитель ООО "Витра" г. Томск</t>
  </si>
  <si>
    <t>Модель 62.22, производитель ООО "Витра" г. Томск</t>
  </si>
  <si>
    <t>Модель 62.19, производитель ООО "Витра" г. Томск</t>
  </si>
  <si>
    <t>Модель 62.30, производитель ООО "Витра" г. Томск</t>
  </si>
  <si>
    <t>Модель 62.25, производитель ООО "Витра" г. Томск</t>
  </si>
  <si>
    <t>Модель 62.47, производитель ООО "Витра" г. Томск</t>
  </si>
  <si>
    <t>Модель 62.60, производитель ООО "Витра" г. Томск</t>
  </si>
  <si>
    <t>Модель 62.24, производитель ООО "Витра" г. Томск</t>
  </si>
  <si>
    <t>Модель 62.59, производитель ООО "Витра" г. Томск</t>
  </si>
  <si>
    <t>Модель 62.40, производитель ООО "Витра" г. Томск</t>
  </si>
  <si>
    <t>Модель 62.42, производитель ООО "Витра" г. Томск</t>
  </si>
  <si>
    <t>Модель 62.49, производитель ООО "Витра" г. Томск</t>
  </si>
  <si>
    <t>Модель 62.38, производитель ООО "Витра" г. Томск</t>
  </si>
  <si>
    <t>Модель 62.41, производитель ООО "Витра" г. Томск</t>
  </si>
  <si>
    <t>ЧП Элентух Е.В., г. Югорск</t>
  </si>
  <si>
    <t>ЧП Николаева Л.С., г. Югорск</t>
  </si>
  <si>
    <t>Ширина: не менее 1500, но не более 1600 мм. Глубина: не менее 500, но не более 700 мм. Высота: не менее 750, но не более 752 мм. Материал: ЛДСП. Столешница и опоры толщиной не менее 22 мм, остальные детали толщиной не менее 22 мм. Торцы обработаны противоударным кантом 2 мм. Регулируемая опора столов. Лицевая панель рабочих столов может устанавливаться как с краю, так и по центру. Розетка кабельного канала. Сборка на специальные мебельные стяжки. Цвет ЛДСП: орех «Пегас». На поверхности ЛДСП тиснение "древесные поры". Фурнитура внутри упаковки.</t>
  </si>
  <si>
    <t>Ширина: не менее 1500, но не более 1600 мм. Глубина: не менее 500, но не более 700 мм. Высота: не менее 750, но не более 752 мм. Материал: ЛДСП. Столешница толщиной не менее 22 мм, остальные детали толщиной не менее 22 мм. Торцы обработаны противоударным кантом 2 мм. Регулируемая опора столов. Лицевая панель рабочих столов может устанавливаться как с краю, так и по центру. Розетка кабельного канала. Сборка на специальные мебельные стяжки. Цвет ЛДСП: орех «Пегас». На поверхности ЛДСП тиснение "древесные поры". Фурнитура внутри упаковки.</t>
  </si>
  <si>
    <t>Ширина: не менее 1200, но не более 1250 мм. Глубина: не менее 600, но не более 650 мм. Высота: не менее 750, но не более 752 мм. Материал: ЛДСП. Столешница толщиной не менее 22 мм, остальные детали толщиной не менее 22 мм. Торцы обработаны противоударным кантом 2 мм. Регулируемая опора столов. Лицевая панель рабочих столов может устанавливаться как с краю, так и по центру. Сборка на специальные мебельные стяжки. Цвет ЛДСП: орех «Пегас». На поверхности ЛДСП тиснение "древесные поры". Фурнитура внутри упаковки.</t>
  </si>
  <si>
    <t>Ширина: не менее 1200, но не более 1250 мм. Глубина: не менее 350, но не более 400 мм. Высота: не менее 750, но не более 752 мм. Материал: ЛДСП. Столешница толщиной не менее 22 мм, на одной металлической хромированной опоре. Торцы обработаны противоударным кантом 2 мм. Сборка на специальные мебельные стяжки. Цвет ЛДСП: орех «Пегас». На поверхности ЛДСП тиснение "древесные поры". Фурнитура внутри упаковки.</t>
  </si>
  <si>
    <t>Ширина: не менее 600, но не более 620 мм. Глубина: не менее 400, но не более 420 мм. Материал: ЛДСП. Выдвижная панель толщиной не менее 22 мм. Подвесная панель для клавиатуры. Торцы обработаны противоударным кантом 2 мм. Цвет ЛДСП: орех «Пегас». На поверхности ЛДСП тиснение "древесные поры". Фурнитура внутри упаковки.</t>
  </si>
  <si>
    <t>Ширина: не менее 400, но не более 410 мм; глубина: не менее 450, но не более 470 мм; высота: не менее 540, но не более 550 мм. Тумба имеет три глухих ящика, обработанных противоударным кантом. Материал: ЛДСП, толщиной не менее 22мм. Задняя стенка тумбы ДВПО вставленная в паз. Сборка на специальные мебельные стяжки. Тумба на четырех вращающихся колесиках. Ручки металлические. Цвет ручек - матовый алюминий. Замок на верхнем ящике. Цвет ЛДСП: орех «Пегас». На поверхности ЛДСП тиснение "древесные поры".  Фурнитура внутри упаковки.</t>
  </si>
  <si>
    <t>Ширина: не менее 600, но не более 610 мм; глубина: не менее 500, но не более 510 мм; высота: не менее 750, но не более 760 мм. Тумба имеет три глухих ящика, обработанных противоударным кантом с открытой нишей. Материал: ЛДСП, толщиной не менее 22мм. Задняя стенка тумбы ДВПО вставленная в паз. Сборка на специальные мебельные стяжки. Тумба на твердых ножках. Ручки металлические. Цвет ручек - матовый алюминий. Цвет ЛДСП: орех «Пегас». На поверхности ЛДСП тиснение "древесные поры".  Фурнитура внутри упаковки.</t>
  </si>
  <si>
    <t>Ширина: не менее 270, но не более 280 мм; глубина: не менее 450, но не более 460 мм; высота: не менее 150, но не более 160 мм. Тумба имеет нишу под системных блок, обработанных противоударным кантом. Материал: ЛДСП, толщиной не менее 22мм. Сборка на специальные мебельные стяжки. Тумба на твердых ножках. Цвет ЛДСП: орех «Пегас». На поверхности ЛДСП тиснение "древесные поры".  Фурнитура внутри упаковки.</t>
  </si>
  <si>
    <t>Ширина: не менее 750, но не более 790 мм. Высота: не менее 790, но не более 800 мм. Материал: ЛДСП. Топ дверей толщиной не менее 16мм. Ручки металлические. Цвет ручек - матовый алюминий.  В наличии демпферы для мягкого закрывания дверей, замки на дверцах. Цвет ЛДСП: орех «Пегас». На поверхности ЛДСП тиснение "древесные поры". Фурнитура внутри упаковки.</t>
  </si>
  <si>
    <t>Текстильное исполнение сидения и спинки, без подлокотников, на металлическом каркасе.</t>
  </si>
  <si>
    <t>Кожаное исполнение сидения и спинки, поворотное с подлокотниками, на хромированных ножках, на вращающихся колесиках.</t>
  </si>
  <si>
    <t>Ширина: не менее 760, но не более 800 мм. Глубина: не менее 390, но не более 400 мм. Высота: не менее 830, но не более 840 мм. Шкаф имеет одну регулируемую по высоте полку. Материал: ЛДСП. Топ шкафа толщиной не менее 16мм, задняя стенка шкафа ДВПО вставленная в паз. Сборка на специальные мебельные стяжки. Регулируемая опора шкафов. Цвет ЛДСП: орех «Пегас». На поверхности ЛДСП тиснение "древесные поры". Фурнитура внутри упаковки.</t>
  </si>
  <si>
    <t>Ширина: не менее 760, но не более 800 мм. Глубина: не менее 390, но не более 400 мм. Высота: не менее 2000, но не более 2010 мм. Шкаф имеет четыре регулируемые по высоте полки. Материал: ЛДСП. Топ шкафа толщиной не менее 16мм, задняя стенка шкафа ДВПО вставленная в паз. Сборка на специальные мебельные стяжки. Регулируемая опора шкафов. Цвет ЛДСП: орех «Пегас». На поверхности ЛДСП тиснение "древесные поры". Фурнитура внутри упаковки.</t>
  </si>
  <si>
    <t>Ширина: не менее 760, но не более 800 мм. Глубина: не менее 550, но не более 600 мм. Высота: не менее 2000, но не более 2010 мм. Шкаф имеет одну штангу для одежды. Материал: ЛДСП. Топ шкафа толщиной не менее 16мм, задняя стенка шкафа ДВПО вставленная в паз. Сборка на специальные мебельные стяжки. Ручки металлические. В наличии демпферы для мягкого закрывания дверей. Цвет ручек - матовый алюминий. Регулируемая опора шкафов.  Цвет ЛДСП: орех «Пегас». На поверхности ЛДСП тиснение "древесные поры". Фурнитура внутри упаковки.</t>
  </si>
  <si>
    <t>Ширина: не менее 390, но не более 400 мм. Глубина: не менее 390, но не более 400 мм. Высота: не менее 2000, но не более 2010 мм. Стеллаж имеет четыре регулируемые по высоте полки. Материал: ЛДСП. Топ шкафа толщиной не менее 16мм. Сборка на специальные мебельные стяжки. Регулируемая опора стеллажа. Цвет ЛДСП: орех «Пегас». На поверхности ЛДСП тиснение "древесные поры". Фурнитура внутри упаковки.</t>
  </si>
  <si>
    <t xml:space="preserve">Ширина: не менее 750, но не более 790 мм. Высота: не менее 1170, но не более 1180 мм. Материал: ЛДСП. Стекло, окрашенное в массе, 5 мм. Ручки металлические. Цвет ручек - матовый алюминий.  В наличии демпферы для мягкого закрывания дверей. Фурнитура внутри упаковки. </t>
  </si>
  <si>
    <t>Модель "ИЗО", производитель ООО "Новый стиль"</t>
  </si>
  <si>
    <t>Модель "Надир", производитель ООО "Новый стиль"</t>
  </si>
  <si>
    <t>(34675) 7-62-12 . Источник информации: письмо от 21.11.2012 б/н</t>
  </si>
  <si>
    <t>И.о. главы администрации города Югорска</t>
  </si>
  <si>
    <t>С.Д. Голин</t>
  </si>
  <si>
    <t>И.о.главного бухгалтера</t>
  </si>
  <si>
    <t xml:space="preserve">С.И. Кильдишева </t>
  </si>
  <si>
    <t>Е.Л. Овечкина</t>
  </si>
  <si>
    <t>Дата составления: 22.11.2012</t>
  </si>
  <si>
    <t>Код ОКДП:
3611201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</si>
</sst>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/>
    </xf>
    <xf numFmtId="0" fontId="11" fillId="35" borderId="10" xfId="0" applyFont="1" applyFill="1" applyBorder="1" applyAlignment="1">
      <alignment horizontal="center"/>
    </xf>
    <xf numFmtId="4" fontId="11" fillId="35" borderId="16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45" zoomScaleNormal="145" zoomScaleSheetLayoutView="100" zoomScalePageLayoutView="0" workbookViewId="0" topLeftCell="A1">
      <pane xSplit="1" ySplit="1" topLeftCell="C8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89" sqref="I89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7"/>
      <c r="B1" s="7"/>
      <c r="C1" s="2" t="s">
        <v>15</v>
      </c>
      <c r="D1" s="2"/>
      <c r="E1" s="7"/>
      <c r="F1" s="7"/>
    </row>
    <row r="2" spans="1:6" ht="15.75">
      <c r="A2" s="7"/>
      <c r="B2" s="7"/>
      <c r="C2" s="2" t="s">
        <v>17</v>
      </c>
      <c r="D2" s="2"/>
      <c r="E2" s="7"/>
      <c r="F2" s="7"/>
    </row>
    <row r="3" spans="1:6" ht="15.75">
      <c r="A3" s="7"/>
      <c r="B3" s="7"/>
      <c r="C3" s="2"/>
      <c r="D3" s="2"/>
      <c r="E3" s="7"/>
      <c r="F3" s="7"/>
    </row>
    <row r="4" spans="1:6" ht="15" customHeight="1">
      <c r="A4" s="8" t="s">
        <v>0</v>
      </c>
      <c r="B4" s="7"/>
      <c r="C4" s="7"/>
      <c r="D4" s="7"/>
      <c r="E4" s="7"/>
      <c r="F4" s="7"/>
    </row>
    <row r="5" spans="1:6" ht="12.75">
      <c r="A5" s="12" t="s">
        <v>1</v>
      </c>
      <c r="B5" s="43" t="s">
        <v>2</v>
      </c>
      <c r="C5" s="44"/>
      <c r="D5" s="45"/>
      <c r="E5" s="12" t="s">
        <v>3</v>
      </c>
      <c r="F5" s="12" t="s">
        <v>4</v>
      </c>
    </row>
    <row r="6" spans="1:6" ht="12.75">
      <c r="A6" s="13"/>
      <c r="B6" s="13">
        <v>1</v>
      </c>
      <c r="C6" s="13">
        <v>2</v>
      </c>
      <c r="D6" s="13">
        <v>3</v>
      </c>
      <c r="E6" s="13" t="s">
        <v>5</v>
      </c>
      <c r="F6" s="13" t="s">
        <v>6</v>
      </c>
    </row>
    <row r="7" spans="1:6" ht="27" customHeight="1">
      <c r="A7" s="17" t="s">
        <v>7</v>
      </c>
      <c r="B7" s="38" t="s">
        <v>18</v>
      </c>
      <c r="C7" s="39"/>
      <c r="D7" s="40"/>
      <c r="E7" s="18" t="s">
        <v>36</v>
      </c>
      <c r="F7" s="19" t="s">
        <v>8</v>
      </c>
    </row>
    <row r="8" spans="1:6" ht="15">
      <c r="A8" s="10" t="s">
        <v>9</v>
      </c>
      <c r="B8" s="41">
        <v>1</v>
      </c>
      <c r="C8" s="41"/>
      <c r="D8" s="41"/>
      <c r="E8" s="41"/>
      <c r="F8" s="20" t="s">
        <v>8</v>
      </c>
    </row>
    <row r="9" spans="1:6" ht="114.75" customHeight="1">
      <c r="A9" s="10" t="s">
        <v>46</v>
      </c>
      <c r="B9" s="42" t="s">
        <v>62</v>
      </c>
      <c r="C9" s="42"/>
      <c r="D9" s="42"/>
      <c r="E9" s="42"/>
      <c r="F9" s="20" t="s">
        <v>8</v>
      </c>
    </row>
    <row r="10" spans="1:6" ht="15">
      <c r="A10" s="10" t="s">
        <v>10</v>
      </c>
      <c r="B10" s="21">
        <v>4375</v>
      </c>
      <c r="C10" s="21">
        <v>4860</v>
      </c>
      <c r="D10" s="21">
        <v>4400</v>
      </c>
      <c r="E10" s="22">
        <f>(B10+C10+D10)/3</f>
        <v>4545</v>
      </c>
      <c r="F10" s="22">
        <v>4545</v>
      </c>
    </row>
    <row r="11" spans="1:6" ht="15">
      <c r="A11" s="23" t="s">
        <v>11</v>
      </c>
      <c r="B11" s="24">
        <f>B10*B8</f>
        <v>4375</v>
      </c>
      <c r="C11" s="24">
        <f>C10*B8</f>
        <v>4860</v>
      </c>
      <c r="D11" s="24">
        <f>D10</f>
        <v>4400</v>
      </c>
      <c r="E11" s="24">
        <f>E10*B8</f>
        <v>4545</v>
      </c>
      <c r="F11" s="25">
        <f>F10*B8</f>
        <v>4545</v>
      </c>
    </row>
    <row r="12" spans="1:6" ht="25.5" customHeight="1">
      <c r="A12" s="17" t="s">
        <v>7</v>
      </c>
      <c r="B12" s="38" t="s">
        <v>19</v>
      </c>
      <c r="C12" s="39"/>
      <c r="D12" s="40"/>
      <c r="E12" s="18" t="s">
        <v>36</v>
      </c>
      <c r="F12" s="19" t="s">
        <v>8</v>
      </c>
    </row>
    <row r="13" spans="1:6" ht="15">
      <c r="A13" s="10" t="s">
        <v>9</v>
      </c>
      <c r="B13" s="41">
        <v>2</v>
      </c>
      <c r="C13" s="41"/>
      <c r="D13" s="41"/>
      <c r="E13" s="41"/>
      <c r="F13" s="20" t="s">
        <v>8</v>
      </c>
    </row>
    <row r="14" spans="1:6" ht="118.5" customHeight="1">
      <c r="A14" s="10" t="s">
        <v>47</v>
      </c>
      <c r="B14" s="42" t="s">
        <v>63</v>
      </c>
      <c r="C14" s="42"/>
      <c r="D14" s="42"/>
      <c r="E14" s="42"/>
      <c r="F14" s="20" t="s">
        <v>8</v>
      </c>
    </row>
    <row r="15" spans="1:6" ht="15">
      <c r="A15" s="10" t="s">
        <v>10</v>
      </c>
      <c r="B15" s="21">
        <v>4375</v>
      </c>
      <c r="C15" s="21">
        <v>4860</v>
      </c>
      <c r="D15" s="21">
        <v>4400</v>
      </c>
      <c r="E15" s="22">
        <f>(B15+C15+D15)/3</f>
        <v>4545</v>
      </c>
      <c r="F15" s="22">
        <v>4545</v>
      </c>
    </row>
    <row r="16" spans="1:6" ht="15">
      <c r="A16" s="23" t="s">
        <v>11</v>
      </c>
      <c r="B16" s="24">
        <f>B15*B13</f>
        <v>8750</v>
      </c>
      <c r="C16" s="24">
        <f>C15*B13</f>
        <v>9720</v>
      </c>
      <c r="D16" s="24">
        <f>D15*B13</f>
        <v>8800</v>
      </c>
      <c r="E16" s="24">
        <f>E15*B13</f>
        <v>9090</v>
      </c>
      <c r="F16" s="25">
        <f>F15*B13</f>
        <v>9090</v>
      </c>
    </row>
    <row r="17" spans="1:6" ht="25.5">
      <c r="A17" s="17" t="s">
        <v>7</v>
      </c>
      <c r="B17" s="38" t="s">
        <v>21</v>
      </c>
      <c r="C17" s="39"/>
      <c r="D17" s="40"/>
      <c r="E17" s="18" t="s">
        <v>36</v>
      </c>
      <c r="F17" s="19" t="s">
        <v>8</v>
      </c>
    </row>
    <row r="18" spans="1:6" ht="15" customHeight="1">
      <c r="A18" s="10" t="s">
        <v>9</v>
      </c>
      <c r="B18" s="41">
        <v>1</v>
      </c>
      <c r="C18" s="41"/>
      <c r="D18" s="41"/>
      <c r="E18" s="41"/>
      <c r="F18" s="20" t="s">
        <v>8</v>
      </c>
    </row>
    <row r="19" spans="1:6" ht="104.25" customHeight="1">
      <c r="A19" s="10" t="s">
        <v>48</v>
      </c>
      <c r="B19" s="42" t="s">
        <v>64</v>
      </c>
      <c r="C19" s="42"/>
      <c r="D19" s="42"/>
      <c r="E19" s="42"/>
      <c r="F19" s="20" t="s">
        <v>8</v>
      </c>
    </row>
    <row r="20" spans="1:6" ht="15">
      <c r="A20" s="10" t="s">
        <v>10</v>
      </c>
      <c r="B20" s="21">
        <v>2735</v>
      </c>
      <c r="C20" s="21">
        <v>3040</v>
      </c>
      <c r="D20" s="21">
        <v>3000</v>
      </c>
      <c r="E20" s="22">
        <f>(B20+C20+D20)/3</f>
        <v>2925</v>
      </c>
      <c r="F20" s="22">
        <v>2925</v>
      </c>
    </row>
    <row r="21" spans="1:6" ht="15">
      <c r="A21" s="23" t="s">
        <v>11</v>
      </c>
      <c r="B21" s="24">
        <f>B20*B18</f>
        <v>2735</v>
      </c>
      <c r="C21" s="24">
        <f>C20*B18</f>
        <v>3040</v>
      </c>
      <c r="D21" s="24">
        <f>D20</f>
        <v>3000</v>
      </c>
      <c r="E21" s="24">
        <f>E20*B18</f>
        <v>2925</v>
      </c>
      <c r="F21" s="25">
        <f>F20*B18</f>
        <v>2925</v>
      </c>
    </row>
    <row r="22" spans="1:6" ht="25.5">
      <c r="A22" s="17" t="s">
        <v>7</v>
      </c>
      <c r="B22" s="38" t="s">
        <v>22</v>
      </c>
      <c r="C22" s="39"/>
      <c r="D22" s="40"/>
      <c r="E22" s="18" t="s">
        <v>36</v>
      </c>
      <c r="F22" s="19" t="s">
        <v>8</v>
      </c>
    </row>
    <row r="23" spans="1:6" ht="15">
      <c r="A23" s="10" t="s">
        <v>9</v>
      </c>
      <c r="B23" s="41">
        <v>2</v>
      </c>
      <c r="C23" s="41"/>
      <c r="D23" s="41"/>
      <c r="E23" s="41"/>
      <c r="F23" s="20" t="s">
        <v>8</v>
      </c>
    </row>
    <row r="24" spans="1:6" ht="92.25" customHeight="1">
      <c r="A24" s="10" t="s">
        <v>49</v>
      </c>
      <c r="B24" s="42" t="s">
        <v>65</v>
      </c>
      <c r="C24" s="42"/>
      <c r="D24" s="42"/>
      <c r="E24" s="42"/>
      <c r="F24" s="20" t="s">
        <v>8</v>
      </c>
    </row>
    <row r="25" spans="1:6" ht="15">
      <c r="A25" s="10" t="s">
        <v>10</v>
      </c>
      <c r="B25" s="21">
        <v>2600</v>
      </c>
      <c r="C25" s="21">
        <v>2880</v>
      </c>
      <c r="D25" s="21">
        <v>2800</v>
      </c>
      <c r="E25" s="22">
        <f>(B25+C25+D25)/3</f>
        <v>2760</v>
      </c>
      <c r="F25" s="22">
        <v>2760</v>
      </c>
    </row>
    <row r="26" spans="1:6" ht="15">
      <c r="A26" s="23" t="s">
        <v>11</v>
      </c>
      <c r="B26" s="24">
        <f>B25*B23</f>
        <v>5200</v>
      </c>
      <c r="C26" s="24">
        <f>C25*B23</f>
        <v>5760</v>
      </c>
      <c r="D26" s="24">
        <f>D25*B23</f>
        <v>5600</v>
      </c>
      <c r="E26" s="24">
        <f>E25*B23</f>
        <v>5520</v>
      </c>
      <c r="F26" s="25">
        <f>F25*B23</f>
        <v>5520</v>
      </c>
    </row>
    <row r="27" spans="1:6" ht="25.5" customHeight="1">
      <c r="A27" s="17" t="s">
        <v>7</v>
      </c>
      <c r="B27" s="38" t="s">
        <v>23</v>
      </c>
      <c r="C27" s="39"/>
      <c r="D27" s="40"/>
      <c r="E27" s="18" t="s">
        <v>36</v>
      </c>
      <c r="F27" s="19" t="s">
        <v>8</v>
      </c>
    </row>
    <row r="28" spans="1:6" ht="15">
      <c r="A28" s="10" t="s">
        <v>9</v>
      </c>
      <c r="B28" s="41">
        <v>3</v>
      </c>
      <c r="C28" s="41"/>
      <c r="D28" s="41"/>
      <c r="E28" s="41"/>
      <c r="F28" s="20" t="s">
        <v>8</v>
      </c>
    </row>
    <row r="29" spans="1:6" ht="81" customHeight="1">
      <c r="A29" s="10" t="s">
        <v>50</v>
      </c>
      <c r="B29" s="42" t="s">
        <v>66</v>
      </c>
      <c r="C29" s="42"/>
      <c r="D29" s="42"/>
      <c r="E29" s="42"/>
      <c r="F29" s="20" t="s">
        <v>8</v>
      </c>
    </row>
    <row r="30" spans="1:6" ht="15">
      <c r="A30" s="10" t="s">
        <v>10</v>
      </c>
      <c r="B30" s="21">
        <v>1200</v>
      </c>
      <c r="C30" s="21">
        <v>1320</v>
      </c>
      <c r="D30" s="21">
        <v>1330</v>
      </c>
      <c r="E30" s="22">
        <f>(B30+C30+D30)/3</f>
        <v>1283.3333333333333</v>
      </c>
      <c r="F30" s="22">
        <v>1283</v>
      </c>
    </row>
    <row r="31" spans="1:6" ht="15">
      <c r="A31" s="23" t="s">
        <v>11</v>
      </c>
      <c r="B31" s="24">
        <f>B30*B28</f>
        <v>3600</v>
      </c>
      <c r="C31" s="24">
        <f>C30*B28</f>
        <v>3960</v>
      </c>
      <c r="D31" s="24">
        <f>D30*B28</f>
        <v>3990</v>
      </c>
      <c r="E31" s="24">
        <f>E30*B28</f>
        <v>3850</v>
      </c>
      <c r="F31" s="25">
        <f>F30*B28</f>
        <v>3849</v>
      </c>
    </row>
    <row r="32" spans="1:6" ht="25.5" customHeight="1">
      <c r="A32" s="17" t="s">
        <v>7</v>
      </c>
      <c r="B32" s="38" t="s">
        <v>24</v>
      </c>
      <c r="C32" s="39"/>
      <c r="D32" s="40"/>
      <c r="E32" s="18" t="s">
        <v>37</v>
      </c>
      <c r="F32" s="19" t="s">
        <v>8</v>
      </c>
    </row>
    <row r="33" spans="1:6" ht="15">
      <c r="A33" s="10" t="s">
        <v>9</v>
      </c>
      <c r="B33" s="41">
        <v>3</v>
      </c>
      <c r="C33" s="41"/>
      <c r="D33" s="41"/>
      <c r="E33" s="41"/>
      <c r="F33" s="20" t="s">
        <v>8</v>
      </c>
    </row>
    <row r="34" spans="1:6" ht="120" customHeight="1">
      <c r="A34" s="10" t="s">
        <v>51</v>
      </c>
      <c r="B34" s="42" t="s">
        <v>67</v>
      </c>
      <c r="C34" s="42"/>
      <c r="D34" s="42"/>
      <c r="E34" s="42"/>
      <c r="F34" s="20" t="s">
        <v>8</v>
      </c>
    </row>
    <row r="35" spans="1:6" ht="15">
      <c r="A35" s="10" t="s">
        <v>10</v>
      </c>
      <c r="B35" s="21">
        <v>3230</v>
      </c>
      <c r="C35" s="21">
        <v>3590</v>
      </c>
      <c r="D35" s="21">
        <v>3590</v>
      </c>
      <c r="E35" s="22">
        <f>(B35+C35+D35)/3</f>
        <v>3470</v>
      </c>
      <c r="F35" s="22">
        <v>3470</v>
      </c>
    </row>
    <row r="36" spans="1:6" ht="15">
      <c r="A36" s="23" t="s">
        <v>11</v>
      </c>
      <c r="B36" s="24">
        <f>B35*B33</f>
        <v>9690</v>
      </c>
      <c r="C36" s="24">
        <f>C35*B33</f>
        <v>10770</v>
      </c>
      <c r="D36" s="24">
        <f>D35*B33</f>
        <v>10770</v>
      </c>
      <c r="E36" s="24">
        <f>E35*B33</f>
        <v>10410</v>
      </c>
      <c r="F36" s="25">
        <f>F35*B33</f>
        <v>10410</v>
      </c>
    </row>
    <row r="37" spans="1:6" ht="25.5" customHeight="1">
      <c r="A37" s="17" t="s">
        <v>7</v>
      </c>
      <c r="B37" s="38" t="s">
        <v>25</v>
      </c>
      <c r="C37" s="39"/>
      <c r="D37" s="40"/>
      <c r="E37" s="18" t="s">
        <v>37</v>
      </c>
      <c r="F37" s="19" t="s">
        <v>8</v>
      </c>
    </row>
    <row r="38" spans="1:6" ht="15">
      <c r="A38" s="10" t="s">
        <v>9</v>
      </c>
      <c r="B38" s="41">
        <v>3</v>
      </c>
      <c r="C38" s="41"/>
      <c r="D38" s="41"/>
      <c r="E38" s="41"/>
      <c r="F38" s="20" t="s">
        <v>8</v>
      </c>
    </row>
    <row r="39" spans="1:6" ht="108.75" customHeight="1">
      <c r="A39" s="10" t="s">
        <v>52</v>
      </c>
      <c r="B39" s="42" t="s">
        <v>68</v>
      </c>
      <c r="C39" s="42"/>
      <c r="D39" s="42"/>
      <c r="E39" s="42"/>
      <c r="F39" s="20" t="s">
        <v>8</v>
      </c>
    </row>
    <row r="40" spans="1:6" ht="15">
      <c r="A40" s="10" t="s">
        <v>10</v>
      </c>
      <c r="B40" s="21">
        <v>4375</v>
      </c>
      <c r="C40" s="21">
        <v>4860</v>
      </c>
      <c r="D40" s="21">
        <v>4500</v>
      </c>
      <c r="E40" s="22">
        <f>(B40+C40+D40)/3</f>
        <v>4578.333333333333</v>
      </c>
      <c r="F40" s="22">
        <v>4578</v>
      </c>
    </row>
    <row r="41" spans="1:6" ht="15">
      <c r="A41" s="23" t="s">
        <v>11</v>
      </c>
      <c r="B41" s="24">
        <f>B40*B38</f>
        <v>13125</v>
      </c>
      <c r="C41" s="24">
        <f>C40*B38</f>
        <v>14580</v>
      </c>
      <c r="D41" s="24">
        <f>D40*B38</f>
        <v>13500</v>
      </c>
      <c r="E41" s="24">
        <f>E40*B38</f>
        <v>13735</v>
      </c>
      <c r="F41" s="25">
        <f>F40*B38</f>
        <v>13734</v>
      </c>
    </row>
    <row r="42" spans="1:6" ht="25.5" customHeight="1">
      <c r="A42" s="17" t="s">
        <v>7</v>
      </c>
      <c r="B42" s="38" t="s">
        <v>26</v>
      </c>
      <c r="C42" s="39"/>
      <c r="D42" s="40"/>
      <c r="E42" s="18" t="s">
        <v>37</v>
      </c>
      <c r="F42" s="19" t="s">
        <v>8</v>
      </c>
    </row>
    <row r="43" spans="1:6" ht="15">
      <c r="A43" s="10" t="s">
        <v>9</v>
      </c>
      <c r="B43" s="41">
        <v>1</v>
      </c>
      <c r="C43" s="41"/>
      <c r="D43" s="41"/>
      <c r="E43" s="41"/>
      <c r="F43" s="20" t="s">
        <v>8</v>
      </c>
    </row>
    <row r="44" spans="1:6" ht="91.5" customHeight="1">
      <c r="A44" s="10" t="s">
        <v>53</v>
      </c>
      <c r="B44" s="42" t="s">
        <v>69</v>
      </c>
      <c r="C44" s="42"/>
      <c r="D44" s="42"/>
      <c r="E44" s="42"/>
      <c r="F44" s="20" t="s">
        <v>8</v>
      </c>
    </row>
    <row r="45" spans="1:6" ht="15">
      <c r="A45" s="10" t="s">
        <v>10</v>
      </c>
      <c r="B45" s="21">
        <v>585</v>
      </c>
      <c r="C45" s="21">
        <v>650</v>
      </c>
      <c r="D45" s="21">
        <v>660</v>
      </c>
      <c r="E45" s="22">
        <f>(B45+C45+D45)/3</f>
        <v>631.6666666666666</v>
      </c>
      <c r="F45" s="22">
        <v>632</v>
      </c>
    </row>
    <row r="46" spans="1:6" ht="15">
      <c r="A46" s="23" t="s">
        <v>11</v>
      </c>
      <c r="B46" s="24">
        <f>B45*B43</f>
        <v>585</v>
      </c>
      <c r="C46" s="24">
        <f>C45*B43</f>
        <v>650</v>
      </c>
      <c r="D46" s="24">
        <f>D45*B43</f>
        <v>660</v>
      </c>
      <c r="E46" s="24">
        <f>E45*B43</f>
        <v>631.6666666666666</v>
      </c>
      <c r="F46" s="25">
        <f>F45*B43</f>
        <v>632</v>
      </c>
    </row>
    <row r="47" spans="1:6" ht="25.5" customHeight="1">
      <c r="A47" s="17" t="s">
        <v>7</v>
      </c>
      <c r="B47" s="38" t="s">
        <v>29</v>
      </c>
      <c r="C47" s="39"/>
      <c r="D47" s="40"/>
      <c r="E47" s="18" t="s">
        <v>37</v>
      </c>
      <c r="F47" s="19" t="s">
        <v>8</v>
      </c>
    </row>
    <row r="48" spans="1:6" ht="15">
      <c r="A48" s="10" t="s">
        <v>9</v>
      </c>
      <c r="B48" s="41">
        <v>1</v>
      </c>
      <c r="C48" s="41"/>
      <c r="D48" s="41"/>
      <c r="E48" s="41"/>
      <c r="F48" s="20" t="s">
        <v>8</v>
      </c>
    </row>
    <row r="49" spans="1:6" ht="91.5" customHeight="1">
      <c r="A49" s="32" t="s">
        <v>59</v>
      </c>
      <c r="B49" s="42" t="s">
        <v>73</v>
      </c>
      <c r="C49" s="42"/>
      <c r="D49" s="42"/>
      <c r="E49" s="42"/>
      <c r="F49" s="20" t="s">
        <v>8</v>
      </c>
    </row>
    <row r="50" spans="1:6" ht="15">
      <c r="A50" s="10" t="s">
        <v>10</v>
      </c>
      <c r="B50" s="33">
        <v>2600</v>
      </c>
      <c r="C50" s="33">
        <v>2880</v>
      </c>
      <c r="D50" s="21">
        <v>2880</v>
      </c>
      <c r="E50" s="22">
        <f>(B50+C50+D50)/3</f>
        <v>2786.6666666666665</v>
      </c>
      <c r="F50" s="22">
        <v>2787</v>
      </c>
    </row>
    <row r="51" spans="1:6" ht="15">
      <c r="A51" s="23" t="s">
        <v>11</v>
      </c>
      <c r="B51" s="24">
        <f>B50*B48</f>
        <v>2600</v>
      </c>
      <c r="C51" s="24">
        <f>C50*B48</f>
        <v>2880</v>
      </c>
      <c r="D51" s="24">
        <f>D50*B48</f>
        <v>2880</v>
      </c>
      <c r="E51" s="24">
        <f>E50*B48</f>
        <v>2786.6666666666665</v>
      </c>
      <c r="F51" s="25">
        <f>F50*B48</f>
        <v>2787</v>
      </c>
    </row>
    <row r="52" spans="1:6" ht="25.5" customHeight="1">
      <c r="A52" s="17" t="s">
        <v>7</v>
      </c>
      <c r="B52" s="38" t="s">
        <v>27</v>
      </c>
      <c r="C52" s="39"/>
      <c r="D52" s="40"/>
      <c r="E52" s="18" t="s">
        <v>38</v>
      </c>
      <c r="F52" s="19" t="s">
        <v>8</v>
      </c>
    </row>
    <row r="53" spans="1:6" ht="15">
      <c r="A53" s="10" t="s">
        <v>9</v>
      </c>
      <c r="B53" s="41">
        <v>3</v>
      </c>
      <c r="C53" s="41"/>
      <c r="D53" s="41"/>
      <c r="E53" s="41"/>
      <c r="F53" s="20" t="s">
        <v>8</v>
      </c>
    </row>
    <row r="54" spans="1:6" ht="96.75" customHeight="1">
      <c r="A54" s="10" t="s">
        <v>55</v>
      </c>
      <c r="B54" s="42" t="s">
        <v>74</v>
      </c>
      <c r="C54" s="42"/>
      <c r="D54" s="42"/>
      <c r="E54" s="42"/>
      <c r="F54" s="20" t="s">
        <v>8</v>
      </c>
    </row>
    <row r="55" spans="1:6" ht="15">
      <c r="A55" s="10" t="s">
        <v>10</v>
      </c>
      <c r="B55" s="21">
        <v>5500</v>
      </c>
      <c r="C55" s="21">
        <v>6100</v>
      </c>
      <c r="D55" s="21">
        <v>5700</v>
      </c>
      <c r="E55" s="22">
        <f>(B55+C55+D55)/3</f>
        <v>5766.666666666667</v>
      </c>
      <c r="F55" s="22">
        <v>5767</v>
      </c>
    </row>
    <row r="56" spans="1:6" ht="15">
      <c r="A56" s="23" t="s">
        <v>11</v>
      </c>
      <c r="B56" s="24">
        <f>B55*B53</f>
        <v>16500</v>
      </c>
      <c r="C56" s="24">
        <f>C55*B53</f>
        <v>18300</v>
      </c>
      <c r="D56" s="24">
        <f>D55*B53</f>
        <v>17100</v>
      </c>
      <c r="E56" s="24">
        <f>E55*B53</f>
        <v>17300</v>
      </c>
      <c r="F56" s="25">
        <f>F55*B53</f>
        <v>17301</v>
      </c>
    </row>
    <row r="57" spans="1:6" ht="25.5" customHeight="1">
      <c r="A57" s="17" t="s">
        <v>7</v>
      </c>
      <c r="B57" s="38" t="s">
        <v>28</v>
      </c>
      <c r="C57" s="39"/>
      <c r="D57" s="40"/>
      <c r="E57" s="18" t="s">
        <v>38</v>
      </c>
      <c r="F57" s="19" t="s">
        <v>8</v>
      </c>
    </row>
    <row r="58" spans="1:6" ht="15">
      <c r="A58" s="10" t="s">
        <v>9</v>
      </c>
      <c r="B58" s="41">
        <v>1</v>
      </c>
      <c r="C58" s="41"/>
      <c r="D58" s="41"/>
      <c r="E58" s="41"/>
      <c r="F58" s="20" t="s">
        <v>8</v>
      </c>
    </row>
    <row r="59" spans="1:6" ht="120.75" customHeight="1">
      <c r="A59" s="10" t="s">
        <v>56</v>
      </c>
      <c r="B59" s="42" t="s">
        <v>75</v>
      </c>
      <c r="C59" s="42"/>
      <c r="D59" s="42"/>
      <c r="E59" s="42"/>
      <c r="F59" s="20" t="s">
        <v>8</v>
      </c>
    </row>
    <row r="60" spans="1:6" ht="15">
      <c r="A60" s="10" t="s">
        <v>10</v>
      </c>
      <c r="B60" s="21">
        <v>8865</v>
      </c>
      <c r="C60" s="21">
        <v>9850</v>
      </c>
      <c r="D60" s="21">
        <v>9850</v>
      </c>
      <c r="E60" s="22">
        <f>(B60+C60+D60)/3</f>
        <v>9521.666666666666</v>
      </c>
      <c r="F60" s="22">
        <v>9522</v>
      </c>
    </row>
    <row r="61" spans="1:6" ht="15">
      <c r="A61" s="23" t="s">
        <v>11</v>
      </c>
      <c r="B61" s="24">
        <f>B60*B58</f>
        <v>8865</v>
      </c>
      <c r="C61" s="24">
        <f>C60*B58</f>
        <v>9850</v>
      </c>
      <c r="D61" s="24">
        <f>D60</f>
        <v>9850</v>
      </c>
      <c r="E61" s="24">
        <f>E60*B58</f>
        <v>9521.666666666666</v>
      </c>
      <c r="F61" s="25">
        <f>F60*B58</f>
        <v>9522</v>
      </c>
    </row>
    <row r="62" spans="1:6" ht="25.5" customHeight="1">
      <c r="A62" s="17" t="s">
        <v>7</v>
      </c>
      <c r="B62" s="38" t="s">
        <v>31</v>
      </c>
      <c r="C62" s="39"/>
      <c r="D62" s="40"/>
      <c r="E62" s="18" t="s">
        <v>38</v>
      </c>
      <c r="F62" s="19" t="s">
        <v>8</v>
      </c>
    </row>
    <row r="63" spans="1:6" ht="15">
      <c r="A63" s="10" t="s">
        <v>9</v>
      </c>
      <c r="B63" s="41">
        <v>1</v>
      </c>
      <c r="C63" s="41"/>
      <c r="D63" s="41"/>
      <c r="E63" s="41"/>
      <c r="F63" s="20" t="s">
        <v>8</v>
      </c>
    </row>
    <row r="64" spans="1:6" ht="76.5" customHeight="1">
      <c r="A64" s="10" t="s">
        <v>54</v>
      </c>
      <c r="B64" s="42" t="s">
        <v>70</v>
      </c>
      <c r="C64" s="42"/>
      <c r="D64" s="42"/>
      <c r="E64" s="42"/>
      <c r="F64" s="20" t="s">
        <v>8</v>
      </c>
    </row>
    <row r="65" spans="1:6" ht="15">
      <c r="A65" s="10" t="s">
        <v>10</v>
      </c>
      <c r="B65" s="21">
        <v>1600</v>
      </c>
      <c r="C65" s="21">
        <v>1780</v>
      </c>
      <c r="D65" s="21">
        <v>1780</v>
      </c>
      <c r="E65" s="22">
        <f>(B65+C65+D65)/3</f>
        <v>1720</v>
      </c>
      <c r="F65" s="22">
        <v>1720</v>
      </c>
    </row>
    <row r="66" spans="1:6" ht="15">
      <c r="A66" s="23" t="s">
        <v>11</v>
      </c>
      <c r="B66" s="24">
        <f>B65*B63</f>
        <v>1600</v>
      </c>
      <c r="C66" s="24">
        <f>C65*B63</f>
        <v>1780</v>
      </c>
      <c r="D66" s="24">
        <f>D65*B63</f>
        <v>1780</v>
      </c>
      <c r="E66" s="24">
        <f>E65*B63</f>
        <v>1720</v>
      </c>
      <c r="F66" s="25">
        <f>F65*B63</f>
        <v>1720</v>
      </c>
    </row>
    <row r="67" spans="1:6" ht="25.5" customHeight="1">
      <c r="A67" s="17" t="s">
        <v>7</v>
      </c>
      <c r="B67" s="38" t="s">
        <v>30</v>
      </c>
      <c r="C67" s="39"/>
      <c r="D67" s="40"/>
      <c r="E67" s="18" t="s">
        <v>39</v>
      </c>
      <c r="F67" s="19" t="s">
        <v>8</v>
      </c>
    </row>
    <row r="68" spans="1:6" ht="15">
      <c r="A68" s="10" t="s">
        <v>9</v>
      </c>
      <c r="B68" s="41">
        <v>1</v>
      </c>
      <c r="C68" s="41"/>
      <c r="D68" s="41"/>
      <c r="E68" s="41"/>
      <c r="F68" s="20" t="s">
        <v>8</v>
      </c>
    </row>
    <row r="69" spans="1:6" ht="97.5" customHeight="1">
      <c r="A69" s="10" t="s">
        <v>57</v>
      </c>
      <c r="B69" s="42" t="s">
        <v>76</v>
      </c>
      <c r="C69" s="42"/>
      <c r="D69" s="42"/>
      <c r="E69" s="42"/>
      <c r="F69" s="20" t="s">
        <v>8</v>
      </c>
    </row>
    <row r="70" spans="1:6" ht="15">
      <c r="A70" s="10" t="s">
        <v>10</v>
      </c>
      <c r="B70" s="21">
        <v>3850</v>
      </c>
      <c r="C70" s="21">
        <v>4280</v>
      </c>
      <c r="D70" s="21">
        <v>4280</v>
      </c>
      <c r="E70" s="22">
        <f>(B70+C70+D70)/3</f>
        <v>4136.666666666667</v>
      </c>
      <c r="F70" s="22">
        <v>4137</v>
      </c>
    </row>
    <row r="71" spans="1:6" ht="15">
      <c r="A71" s="23" t="s">
        <v>11</v>
      </c>
      <c r="B71" s="24">
        <f>B70*B68</f>
        <v>3850</v>
      </c>
      <c r="C71" s="24">
        <f>C70*B68</f>
        <v>4280</v>
      </c>
      <c r="D71" s="24">
        <f>D70*B68</f>
        <v>4280</v>
      </c>
      <c r="E71" s="24">
        <f>E70*B68</f>
        <v>4136.666666666667</v>
      </c>
      <c r="F71" s="25">
        <f>F70*B68</f>
        <v>4137</v>
      </c>
    </row>
    <row r="72" spans="1:6" ht="25.5" customHeight="1">
      <c r="A72" s="17" t="s">
        <v>7</v>
      </c>
      <c r="B72" s="38" t="s">
        <v>31</v>
      </c>
      <c r="C72" s="39"/>
      <c r="D72" s="40"/>
      <c r="E72" s="18" t="s">
        <v>40</v>
      </c>
      <c r="F72" s="19" t="s">
        <v>8</v>
      </c>
    </row>
    <row r="73" spans="1:6" ht="15">
      <c r="A73" s="10" t="s">
        <v>9</v>
      </c>
      <c r="B73" s="41">
        <v>3</v>
      </c>
      <c r="C73" s="41"/>
      <c r="D73" s="41"/>
      <c r="E73" s="41"/>
      <c r="F73" s="20" t="s">
        <v>8</v>
      </c>
    </row>
    <row r="74" spans="1:6" ht="77.25" customHeight="1">
      <c r="A74" s="10" t="s">
        <v>54</v>
      </c>
      <c r="B74" s="42" t="s">
        <v>70</v>
      </c>
      <c r="C74" s="42"/>
      <c r="D74" s="42"/>
      <c r="E74" s="42"/>
      <c r="F74" s="20" t="s">
        <v>8</v>
      </c>
    </row>
    <row r="75" spans="1:6" ht="15">
      <c r="A75" s="10" t="s">
        <v>10</v>
      </c>
      <c r="B75" s="21">
        <v>1600</v>
      </c>
      <c r="C75" s="21">
        <v>1780</v>
      </c>
      <c r="D75" s="21">
        <v>1780</v>
      </c>
      <c r="E75" s="22">
        <f>(B75+C75+D75)/3</f>
        <v>1720</v>
      </c>
      <c r="F75" s="22">
        <v>1720</v>
      </c>
    </row>
    <row r="76" spans="1:6" ht="15">
      <c r="A76" s="23" t="s">
        <v>11</v>
      </c>
      <c r="B76" s="24">
        <f>B75*B73</f>
        <v>4800</v>
      </c>
      <c r="C76" s="24">
        <f>C75*B73</f>
        <v>5340</v>
      </c>
      <c r="D76" s="24">
        <f>D75*B73</f>
        <v>5340</v>
      </c>
      <c r="E76" s="24">
        <f>E75*B73</f>
        <v>5160</v>
      </c>
      <c r="F76" s="25">
        <f>F75*B73</f>
        <v>5160</v>
      </c>
    </row>
    <row r="77" spans="1:6" ht="25.5" customHeight="1">
      <c r="A77" s="17" t="s">
        <v>7</v>
      </c>
      <c r="B77" s="38" t="s">
        <v>32</v>
      </c>
      <c r="C77" s="39"/>
      <c r="D77" s="40"/>
      <c r="E77" s="18" t="s">
        <v>40</v>
      </c>
      <c r="F77" s="19" t="s">
        <v>8</v>
      </c>
    </row>
    <row r="78" spans="1:6" ht="15">
      <c r="A78" s="10" t="s">
        <v>9</v>
      </c>
      <c r="B78" s="41">
        <v>3</v>
      </c>
      <c r="C78" s="41"/>
      <c r="D78" s="41"/>
      <c r="E78" s="41"/>
      <c r="F78" s="20" t="s">
        <v>8</v>
      </c>
    </row>
    <row r="79" spans="1:6" ht="61.5" customHeight="1">
      <c r="A79" s="10" t="s">
        <v>58</v>
      </c>
      <c r="B79" s="42" t="s">
        <v>77</v>
      </c>
      <c r="C79" s="42"/>
      <c r="D79" s="42"/>
      <c r="E79" s="42"/>
      <c r="F79" s="20" t="s">
        <v>8</v>
      </c>
    </row>
    <row r="80" spans="1:6" ht="15">
      <c r="A80" s="10" t="s">
        <v>10</v>
      </c>
      <c r="B80" s="21">
        <v>3375</v>
      </c>
      <c r="C80" s="21">
        <v>3750</v>
      </c>
      <c r="D80" s="21">
        <v>3375</v>
      </c>
      <c r="E80" s="22">
        <f>(B80+C80+D80)/3</f>
        <v>3500</v>
      </c>
      <c r="F80" s="22">
        <v>3500</v>
      </c>
    </row>
    <row r="81" spans="1:6" ht="15">
      <c r="A81" s="23" t="s">
        <v>11</v>
      </c>
      <c r="B81" s="24">
        <f>B80*B78</f>
        <v>10125</v>
      </c>
      <c r="C81" s="24">
        <f>C80*B78</f>
        <v>11250</v>
      </c>
      <c r="D81" s="24">
        <f>D80*B78</f>
        <v>10125</v>
      </c>
      <c r="E81" s="24">
        <f>E80*B78</f>
        <v>10500</v>
      </c>
      <c r="F81" s="25">
        <f>F80*B78</f>
        <v>10500</v>
      </c>
    </row>
    <row r="82" spans="1:6" ht="25.5" customHeight="1">
      <c r="A82" s="17" t="s">
        <v>7</v>
      </c>
      <c r="B82" s="38" t="s">
        <v>45</v>
      </c>
      <c r="C82" s="39"/>
      <c r="D82" s="40"/>
      <c r="E82" s="18" t="s">
        <v>41</v>
      </c>
      <c r="F82" s="19" t="s">
        <v>8</v>
      </c>
    </row>
    <row r="83" spans="1:6" ht="15">
      <c r="A83" s="10" t="s">
        <v>9</v>
      </c>
      <c r="B83" s="41">
        <v>5</v>
      </c>
      <c r="C83" s="41"/>
      <c r="D83" s="41"/>
      <c r="E83" s="41"/>
      <c r="F83" s="20" t="s">
        <v>8</v>
      </c>
    </row>
    <row r="84" spans="1:6" ht="30" customHeight="1">
      <c r="A84" s="32" t="s">
        <v>78</v>
      </c>
      <c r="B84" s="42" t="s">
        <v>71</v>
      </c>
      <c r="C84" s="42"/>
      <c r="D84" s="42"/>
      <c r="E84" s="42"/>
      <c r="F84" s="20" t="s">
        <v>8</v>
      </c>
    </row>
    <row r="85" spans="1:6" ht="15">
      <c r="A85" s="10" t="s">
        <v>10</v>
      </c>
      <c r="B85" s="21">
        <v>810</v>
      </c>
      <c r="C85" s="21">
        <v>890</v>
      </c>
      <c r="D85" s="21">
        <v>880</v>
      </c>
      <c r="E85" s="22">
        <f>(B85+C85+D85)/3</f>
        <v>860</v>
      </c>
      <c r="F85" s="22">
        <v>860</v>
      </c>
    </row>
    <row r="86" spans="1:6" ht="15">
      <c r="A86" s="23" t="s">
        <v>11</v>
      </c>
      <c r="B86" s="24">
        <f>B85*B83</f>
        <v>4050</v>
      </c>
      <c r="C86" s="24">
        <f>C85*B83</f>
        <v>4450</v>
      </c>
      <c r="D86" s="24">
        <f>D85*B83</f>
        <v>4400</v>
      </c>
      <c r="E86" s="24">
        <f>E85*B83</f>
        <v>4300</v>
      </c>
      <c r="F86" s="25">
        <f>F85*B83</f>
        <v>4300</v>
      </c>
    </row>
    <row r="87" spans="1:6" ht="25.5" customHeight="1">
      <c r="A87" s="17" t="s">
        <v>7</v>
      </c>
      <c r="B87" s="38" t="s">
        <v>44</v>
      </c>
      <c r="C87" s="39"/>
      <c r="D87" s="40"/>
      <c r="E87" s="18" t="s">
        <v>87</v>
      </c>
      <c r="F87" s="19" t="s">
        <v>8</v>
      </c>
    </row>
    <row r="88" spans="1:6" ht="15">
      <c r="A88" s="10" t="s">
        <v>9</v>
      </c>
      <c r="B88" s="41">
        <v>4</v>
      </c>
      <c r="C88" s="41"/>
      <c r="D88" s="41"/>
      <c r="E88" s="41"/>
      <c r="F88" s="20" t="s">
        <v>8</v>
      </c>
    </row>
    <row r="89" spans="1:6" ht="47.25" customHeight="1">
      <c r="A89" s="32" t="s">
        <v>79</v>
      </c>
      <c r="B89" s="42" t="s">
        <v>72</v>
      </c>
      <c r="C89" s="42"/>
      <c r="D89" s="42"/>
      <c r="E89" s="42"/>
      <c r="F89" s="20" t="s">
        <v>8</v>
      </c>
    </row>
    <row r="90" spans="1:6" ht="15">
      <c r="A90" s="10" t="s">
        <v>10</v>
      </c>
      <c r="B90" s="21">
        <v>9500</v>
      </c>
      <c r="C90" s="21">
        <v>9600</v>
      </c>
      <c r="D90" s="21">
        <v>9400</v>
      </c>
      <c r="E90" s="22">
        <f>(B90+C90+D90)/3</f>
        <v>9500</v>
      </c>
      <c r="F90" s="22">
        <v>9500</v>
      </c>
    </row>
    <row r="91" spans="1:6" ht="15">
      <c r="A91" s="23" t="s">
        <v>11</v>
      </c>
      <c r="B91" s="24">
        <f>B90*B88</f>
        <v>38000</v>
      </c>
      <c r="C91" s="24">
        <f>C90*B88</f>
        <v>38400</v>
      </c>
      <c r="D91" s="24">
        <f>B88*D90</f>
        <v>37600</v>
      </c>
      <c r="E91" s="24">
        <f>E90*B88</f>
        <v>38000</v>
      </c>
      <c r="F91" s="25">
        <f>F90*B88</f>
        <v>38000</v>
      </c>
    </row>
    <row r="92" spans="1:6" ht="15">
      <c r="A92" s="28" t="s">
        <v>35</v>
      </c>
      <c r="B92" s="29">
        <f>B11+B16+B21+B26+B31+B36+B41+B46+B51+B56+B61+B66+B71+B76+B81+B86+B91</f>
        <v>138450</v>
      </c>
      <c r="C92" s="29">
        <f>C11+C16+C21+C26+C31+C36+C41+C46+C51+C56+C61+C66+C71+C76+C81+C86+C91</f>
        <v>149870</v>
      </c>
      <c r="D92" s="29">
        <f>D11+D16+D21+D26+D31+D36+D41+D46+D51+D56+D61+D66+D71+D76+D81+D86+D91</f>
        <v>144075</v>
      </c>
      <c r="E92" s="29">
        <f>E11+E16+E21+E26+E31+E36+E41+E46+E51+E56+E61+E66+E71+E76+E81+E86+E91</f>
        <v>144131.6666666667</v>
      </c>
      <c r="F92" s="29">
        <f>F11+F16+F21+F26+F31+F36+F41+F46+F51+F56+F61+F66+F71+F76+F81+F86+F91</f>
        <v>144132</v>
      </c>
    </row>
    <row r="93" spans="1:10" ht="69.75" customHeight="1">
      <c r="A93" s="11" t="s">
        <v>12</v>
      </c>
      <c r="B93" s="49" t="s">
        <v>13</v>
      </c>
      <c r="C93" s="49"/>
      <c r="D93" s="31"/>
      <c r="E93" s="49" t="s">
        <v>33</v>
      </c>
      <c r="F93" s="49"/>
      <c r="G93" s="6"/>
      <c r="H93" s="6"/>
      <c r="I93" s="6"/>
      <c r="J93" s="6"/>
    </row>
    <row r="94" spans="1:6" ht="30" customHeight="1">
      <c r="A94" s="14">
        <v>1</v>
      </c>
      <c r="B94" s="46" t="s">
        <v>20</v>
      </c>
      <c r="C94" s="46"/>
      <c r="D94" s="30"/>
      <c r="E94" s="47" t="s">
        <v>34</v>
      </c>
      <c r="F94" s="48"/>
    </row>
    <row r="95" spans="1:6" ht="31.5" customHeight="1">
      <c r="A95" s="14">
        <v>2</v>
      </c>
      <c r="B95" s="46" t="s">
        <v>60</v>
      </c>
      <c r="C95" s="46"/>
      <c r="D95" s="30"/>
      <c r="E95" s="47" t="s">
        <v>34</v>
      </c>
      <c r="F95" s="48"/>
    </row>
    <row r="96" spans="1:6" ht="31.5" customHeight="1">
      <c r="A96" s="14">
        <v>3</v>
      </c>
      <c r="B96" s="36" t="s">
        <v>61</v>
      </c>
      <c r="C96" s="37"/>
      <c r="D96" s="30"/>
      <c r="E96" s="34" t="s">
        <v>80</v>
      </c>
      <c r="F96" s="35"/>
    </row>
    <row r="97" spans="1:6" ht="15" customHeight="1">
      <c r="A97" s="16" t="s">
        <v>16</v>
      </c>
      <c r="B97" s="26">
        <f>B92</f>
        <v>138450</v>
      </c>
      <c r="C97" s="26">
        <f>C92</f>
        <v>149870</v>
      </c>
      <c r="D97" s="26">
        <f>D92</f>
        <v>144075</v>
      </c>
      <c r="E97" s="15"/>
      <c r="F97" s="15"/>
    </row>
    <row r="98" spans="1:11" s="3" customFormat="1" ht="15">
      <c r="A98" s="8" t="s">
        <v>86</v>
      </c>
      <c r="B98" s="8"/>
      <c r="C98" s="8"/>
      <c r="D98" s="8"/>
      <c r="E98" s="4" t="s">
        <v>14</v>
      </c>
      <c r="F98" s="27">
        <f>F92</f>
        <v>144132</v>
      </c>
      <c r="G98" s="5"/>
      <c r="H98" s="5"/>
      <c r="I98" s="5"/>
      <c r="J98" s="5"/>
      <c r="K98" s="5"/>
    </row>
    <row r="99" spans="1:6" s="3" customFormat="1" ht="15">
      <c r="A99" s="8"/>
      <c r="B99" s="8"/>
      <c r="C99" s="8"/>
      <c r="D99" s="8"/>
      <c r="E99" s="8"/>
      <c r="F99" s="8"/>
    </row>
    <row r="100" spans="1:6" s="3" customFormat="1" ht="15">
      <c r="A100" s="8" t="s">
        <v>81</v>
      </c>
      <c r="B100" s="8"/>
      <c r="C100" s="8"/>
      <c r="D100" s="8"/>
      <c r="E100" s="8"/>
      <c r="F100" s="4" t="s">
        <v>82</v>
      </c>
    </row>
    <row r="101" spans="1:6" s="3" customFormat="1" ht="9" customHeight="1">
      <c r="A101" s="8"/>
      <c r="B101" s="8"/>
      <c r="C101" s="8"/>
      <c r="D101" s="8"/>
      <c r="E101" s="8"/>
      <c r="F101" s="8"/>
    </row>
    <row r="102" spans="1:6" s="3" customFormat="1" ht="15">
      <c r="A102" s="8" t="s">
        <v>83</v>
      </c>
      <c r="B102" s="8"/>
      <c r="C102" s="8"/>
      <c r="D102" s="8"/>
      <c r="E102" s="8"/>
      <c r="F102" s="4" t="s">
        <v>84</v>
      </c>
    </row>
    <row r="103" spans="1:6" s="3" customFormat="1" ht="9" customHeight="1">
      <c r="A103" s="8"/>
      <c r="B103" s="8"/>
      <c r="C103" s="8"/>
      <c r="D103" s="8"/>
      <c r="E103" s="8"/>
      <c r="F103" s="8"/>
    </row>
    <row r="104" spans="1:6" ht="15">
      <c r="A104" s="8" t="s">
        <v>42</v>
      </c>
      <c r="B104" s="9"/>
      <c r="C104" s="9"/>
      <c r="D104" s="9"/>
      <c r="E104" s="9"/>
      <c r="F104" s="4" t="s">
        <v>85</v>
      </c>
    </row>
    <row r="105" spans="1:6" ht="12.75">
      <c r="A105" s="9" t="s">
        <v>43</v>
      </c>
      <c r="B105" s="9"/>
      <c r="C105" s="9"/>
      <c r="D105" s="9"/>
      <c r="E105" s="9"/>
      <c r="F105" s="9"/>
    </row>
  </sheetData>
  <sheetProtection selectLockedCells="1" selectUnlockedCells="1"/>
  <mergeCells count="60">
    <mergeCell ref="B8:E8"/>
    <mergeCell ref="B9:E9"/>
    <mergeCell ref="B93:C93"/>
    <mergeCell ref="E93:F93"/>
    <mergeCell ref="B13:E13"/>
    <mergeCell ref="B18:E18"/>
    <mergeCell ref="B22:D22"/>
    <mergeCell ref="B19:E19"/>
    <mergeCell ref="B23:E23"/>
    <mergeCell ref="B24:E24"/>
    <mergeCell ref="B28:E28"/>
    <mergeCell ref="B29:E29"/>
    <mergeCell ref="B43:E43"/>
    <mergeCell ref="B33:E33"/>
    <mergeCell ref="B34:E34"/>
    <mergeCell ref="B38:E38"/>
    <mergeCell ref="B39:E39"/>
    <mergeCell ref="B48:E48"/>
    <mergeCell ref="B27:D27"/>
    <mergeCell ref="B95:C95"/>
    <mergeCell ref="E95:F95"/>
    <mergeCell ref="B44:E44"/>
    <mergeCell ref="B94:C94"/>
    <mergeCell ref="E94:F94"/>
    <mergeCell ref="B58:E58"/>
    <mergeCell ref="B59:E59"/>
    <mergeCell ref="B57:D57"/>
    <mergeCell ref="B63:E63"/>
    <mergeCell ref="B49:E49"/>
    <mergeCell ref="B53:E53"/>
    <mergeCell ref="B52:D52"/>
    <mergeCell ref="B54:E54"/>
    <mergeCell ref="B69:E69"/>
    <mergeCell ref="B73:E73"/>
    <mergeCell ref="B72:D72"/>
    <mergeCell ref="B82:D82"/>
    <mergeCell ref="B64:E64"/>
    <mergeCell ref="B62:D62"/>
    <mergeCell ref="B67:D67"/>
    <mergeCell ref="B68:E68"/>
    <mergeCell ref="B5:D5"/>
    <mergeCell ref="B7:D7"/>
    <mergeCell ref="B12:D12"/>
    <mergeCell ref="B17:D17"/>
    <mergeCell ref="B14:E14"/>
    <mergeCell ref="B87:D87"/>
    <mergeCell ref="B74:E74"/>
    <mergeCell ref="B78:E78"/>
    <mergeCell ref="B79:E79"/>
    <mergeCell ref="B77:D77"/>
    <mergeCell ref="E96:F96"/>
    <mergeCell ref="B96:C96"/>
    <mergeCell ref="B32:D32"/>
    <mergeCell ref="B37:D37"/>
    <mergeCell ref="B42:D42"/>
    <mergeCell ref="B47:D47"/>
    <mergeCell ref="B88:E88"/>
    <mergeCell ref="B89:E89"/>
    <mergeCell ref="B83:E83"/>
    <mergeCell ref="B84:E84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Zaharova</cp:lastModifiedBy>
  <cp:lastPrinted>2012-11-23T02:36:51Z</cp:lastPrinted>
  <dcterms:created xsi:type="dcterms:W3CDTF">2010-10-25T05:09:14Z</dcterms:created>
  <dcterms:modified xsi:type="dcterms:W3CDTF">2012-11-23T10:23:07Z</dcterms:modified>
  <cp:category/>
  <cp:version/>
  <cp:contentType/>
  <cp:contentStatus/>
</cp:coreProperties>
</file>